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<sst xmlns="http://schemas.openxmlformats.org/spreadsheetml/2006/main" count="124" uniqueCount="66">
  <si>
    <t>附件2</t>
  </si>
  <si>
    <t>清远市新建商品住房销售价格备案表</t>
  </si>
  <si>
    <r>
      <rPr>
        <sz val="12"/>
        <color theme="1"/>
        <rFont val="宋体"/>
        <charset val="134"/>
      </rPr>
      <t>房地产开发企业名称或中介服务机构名称：</t>
    </r>
    <r>
      <rPr>
        <b/>
        <sz val="11"/>
        <color theme="1"/>
        <rFont val="宋体"/>
        <charset val="134"/>
      </rPr>
      <t>清远万禧项目管理咨询有限公司</t>
    </r>
  </si>
  <si>
    <t>项目(楼盘)名称：学府上峸花园1号楼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</si>
  <si>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</si>
  <si>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</si>
  <si>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</si>
  <si>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</si>
  <si>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</si>
  <si>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</si>
  <si>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</si>
  <si>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</si>
  <si>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</si>
  <si>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</si>
  <si>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</si>
  <si>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</si>
  <si>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</si>
  <si>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销售状态</t>
  </si>
  <si>
    <t>备注</t>
  </si>
  <si>
    <t>住宅202</t>
  </si>
  <si>
    <t>二房两厅二卫</t>
  </si>
  <si>
    <t>待售</t>
  </si>
  <si>
    <t>毛坯</t>
  </si>
  <si>
    <t>住宅301</t>
  </si>
  <si>
    <t>三房两厅三卫</t>
  </si>
  <si>
    <t>住宅302</t>
  </si>
  <si>
    <t>住宅303</t>
  </si>
  <si>
    <t>三房二厅二卫</t>
  </si>
  <si>
    <t>住宅306</t>
  </si>
  <si>
    <t>二房二厅二卫</t>
  </si>
  <si>
    <t>住宅402</t>
  </si>
  <si>
    <t>住宅403</t>
  </si>
  <si>
    <t>住宅405</t>
  </si>
  <si>
    <t>三房两厅二卫</t>
  </si>
  <si>
    <t>住宅406</t>
  </si>
  <si>
    <t>住宅502</t>
  </si>
  <si>
    <t>住宅506</t>
  </si>
  <si>
    <t>住宅602</t>
  </si>
  <si>
    <t>住宅1002</t>
  </si>
  <si>
    <t>住宅1102</t>
  </si>
  <si>
    <t>住宅1202</t>
  </si>
  <si>
    <t>住宅1302</t>
  </si>
  <si>
    <t>住宅1402</t>
  </si>
  <si>
    <t>住宅1403</t>
  </si>
  <si>
    <t>住宅1502</t>
  </si>
  <si>
    <t>住宅1602</t>
  </si>
  <si>
    <t>住宅1702</t>
  </si>
  <si>
    <t>住宅1802</t>
  </si>
  <si>
    <t>住宅1803</t>
  </si>
  <si>
    <t>住宅1806</t>
  </si>
  <si>
    <t>住宅1902</t>
  </si>
  <si>
    <t>住宅2002</t>
  </si>
  <si>
    <t>住宅2202</t>
  </si>
  <si>
    <t>住宅2302</t>
  </si>
  <si>
    <t>住宅2402</t>
  </si>
  <si>
    <t>住宅2502</t>
  </si>
  <si>
    <t>住宅2505</t>
  </si>
  <si>
    <t>住宅2506</t>
  </si>
  <si>
    <t>本楼栋总面积/均价</t>
  </si>
  <si>
    <t xml:space="preserve">   本栋销售住宅共32套，销售住宅总建筑面积:3462.52㎡，套内面积：2823.95㎡，分摊面积：638.57㎡，销售均价：7891元/㎡（建筑面积）9676元㎡（套内建筑面积）。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</si>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</sst>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;[Red]0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sz val="11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Times New Roman"/>
      <charset val="0"/>
    </font>
    <font>
      <sz val="12"/>
      <name val="宋体"/>
      <charset val="134"/>
    </font>
    <font>
      <sz val="1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2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76" fontId="3" fillId="0" borderId="0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 vertical="center" wrapText="1"/>
    </xf>
    <xf numFmtId="178" fontId="12" fillId="0" borderId="6" xfId="0" applyNumberFormat="1" applyFont="1" applyFill="1" applyBorder="1" applyAlignment="1">
      <alignment horizontal="center" vertical="center" wrapText="1"/>
    </xf>
    <xf numFmtId="178" fontId="12" fillId="0" borderId="7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 wrapText="1"/>
    </xf>
    <xf numFmtId="178" fontId="12" fillId="0" borderId="8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left" vertical="top" wrapText="1"/>
    </xf>
    <xf numFmtId="176" fontId="9" fillId="0" borderId="0" xfId="0" applyNumberFormat="1" applyFont="1" applyFill="1" applyBorder="1" applyAlignment="1">
      <alignment horizontal="left" vertical="center" wrapText="1"/>
    </xf>
    <xf numFmtId="176" fontId="9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6"/>
  <sheetViews>
    <sheetView tabSelected="1" topLeftCell="A32" workbookViewId="0">
      <selection activeCell="R41" sqref="R41"/>
    </sheetView>
  </sheetViews>
  <sheetFormatPr defaultColWidth="9" defaultRowHeight="14.25"/>
  <cols>
    <col min="1" max="1" width="3.875" style="1" customWidth="1"/>
    <col min="2" max="2" width="7.5" style="1" customWidth="1"/>
    <col min="3" max="3" width="8.625" style="1" customWidth="1"/>
    <col min="4" max="4" width="5.625" style="1" customWidth="1"/>
    <col min="5" max="5" width="13.75" style="1" customWidth="1"/>
    <col min="6" max="6" width="4.875" style="1" customWidth="1"/>
    <col min="7" max="7" width="8.625" style="1" customWidth="1"/>
    <col min="8" max="8" width="11.75" style="1" customWidth="1"/>
    <col min="9" max="9" width="9.25" style="1" customWidth="1"/>
    <col min="10" max="10" width="13.25" style="3" customWidth="1"/>
    <col min="11" max="11" width="11.125" style="3" customWidth="1"/>
    <col min="12" max="12" width="12.5" style="3" customWidth="1"/>
    <col min="13" max="13" width="6.875" style="1" customWidth="1"/>
    <col min="14" max="14" width="5.125" style="1" customWidth="1"/>
    <col min="15" max="15" width="10.5" style="1" customWidth="1"/>
    <col min="16" max="16" width="9" style="1"/>
    <col min="17" max="17" width="9.375" style="1"/>
    <col min="18" max="18" width="11.5" style="1"/>
    <col min="19" max="16384" width="9" style="1"/>
  </cols>
  <sheetData>
    <row r="1" s="1" customFormat="1" ht="18" customHeight="1" spans="1:12">
      <c r="A1" s="4" t="s">
        <v>0</v>
      </c>
      <c r="B1" s="4"/>
      <c r="C1" s="1"/>
      <c r="D1" s="1"/>
      <c r="E1" s="1"/>
      <c r="F1" s="1"/>
      <c r="G1" s="1"/>
      <c r="H1" s="1"/>
      <c r="I1" s="1"/>
      <c r="J1" s="3"/>
      <c r="K1" s="3"/>
      <c r="L1" s="3"/>
    </row>
    <row r="2" s="1" customFormat="1" ht="29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21"/>
      <c r="K2" s="21"/>
      <c r="L2" s="21"/>
      <c r="M2" s="5"/>
      <c r="N2" s="5"/>
      <c r="O2" s="5"/>
    </row>
    <row r="3" s="1" customFormat="1" ht="27" customHeight="1" spans="1:12">
      <c r="A3" s="1" t="s">
        <v>2</v>
      </c>
      <c r="J3" s="3" t="s">
        <v>3</v>
      </c>
      <c r="K3" s="3"/>
      <c r="L3" s="3"/>
    </row>
    <row r="4" s="1" customFormat="1" ht="41" customHeight="1" spans="1:15">
      <c r="A4" s="6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22" t="s">
        <v>13</v>
      </c>
      <c r="K4" s="22" t="s">
        <v>14</v>
      </c>
      <c r="L4" s="22" t="s">
        <v>15</v>
      </c>
      <c r="M4" s="7" t="s">
        <v>16</v>
      </c>
      <c r="N4" s="7" t="s">
        <v>17</v>
      </c>
      <c r="O4" s="23" t="s">
        <v>18</v>
      </c>
    </row>
    <row r="5" s="1" customFormat="1" ht="7" customHeight="1" spans="1:15">
      <c r="A5" s="8"/>
      <c r="B5" s="9"/>
      <c r="C5" s="9"/>
      <c r="D5" s="9"/>
      <c r="E5" s="9"/>
      <c r="F5" s="9"/>
      <c r="G5" s="9"/>
      <c r="H5" s="9"/>
      <c r="I5" s="9"/>
      <c r="J5" s="24"/>
      <c r="K5" s="24"/>
      <c r="L5" s="24"/>
      <c r="M5" s="9"/>
      <c r="N5" s="9"/>
      <c r="O5" s="25"/>
    </row>
    <row r="6" s="2" customFormat="1" ht="20" customHeight="1" spans="1:15">
      <c r="A6" s="10">
        <v>1</v>
      </c>
      <c r="B6" s="10">
        <v>1</v>
      </c>
      <c r="C6" s="11" t="s">
        <v>19</v>
      </c>
      <c r="D6" s="11">
        <v>2</v>
      </c>
      <c r="E6" s="11" t="s">
        <v>20</v>
      </c>
      <c r="F6" s="10">
        <v>3</v>
      </c>
      <c r="G6" s="11">
        <v>106.82</v>
      </c>
      <c r="H6" s="11">
        <f t="shared" ref="H6:H12" si="0">G6-I6</f>
        <v>19.7</v>
      </c>
      <c r="I6" s="11">
        <v>87.12</v>
      </c>
      <c r="J6" s="26">
        <v>7468</v>
      </c>
      <c r="K6" s="26">
        <v>9157</v>
      </c>
      <c r="L6" s="26">
        <v>797782</v>
      </c>
      <c r="M6" s="27"/>
      <c r="N6" s="27" t="s">
        <v>21</v>
      </c>
      <c r="O6" s="28" t="s">
        <v>22</v>
      </c>
    </row>
    <row r="7" s="2" customFormat="1" ht="20" customHeight="1" spans="1:15">
      <c r="A7" s="10">
        <v>2</v>
      </c>
      <c r="B7" s="10">
        <v>1</v>
      </c>
      <c r="C7" s="11" t="s">
        <v>23</v>
      </c>
      <c r="D7" s="11">
        <v>3</v>
      </c>
      <c r="E7" s="11" t="s">
        <v>24</v>
      </c>
      <c r="F7" s="10">
        <v>3</v>
      </c>
      <c r="G7" s="11">
        <v>135.08</v>
      </c>
      <c r="H7" s="11">
        <f t="shared" si="0"/>
        <v>24.91</v>
      </c>
      <c r="I7" s="11">
        <v>110.17</v>
      </c>
      <c r="J7" s="26">
        <v>9133</v>
      </c>
      <c r="K7" s="26">
        <v>11198</v>
      </c>
      <c r="L7" s="26">
        <v>1233690</v>
      </c>
      <c r="M7" s="27"/>
      <c r="N7" s="27" t="s">
        <v>21</v>
      </c>
      <c r="O7" s="29"/>
    </row>
    <row r="8" s="2" customFormat="1" ht="20" customHeight="1" spans="1:15">
      <c r="A8" s="10">
        <v>3</v>
      </c>
      <c r="B8" s="10">
        <v>1</v>
      </c>
      <c r="C8" s="11" t="s">
        <v>25</v>
      </c>
      <c r="D8" s="11">
        <v>3</v>
      </c>
      <c r="E8" s="11" t="s">
        <v>20</v>
      </c>
      <c r="F8" s="10">
        <v>3</v>
      </c>
      <c r="G8" s="11">
        <v>106.82</v>
      </c>
      <c r="H8" s="11">
        <f t="shared" si="0"/>
        <v>19.7</v>
      </c>
      <c r="I8" s="11">
        <v>87.12</v>
      </c>
      <c r="J8" s="26">
        <v>7580</v>
      </c>
      <c r="K8" s="26">
        <v>9294</v>
      </c>
      <c r="L8" s="26">
        <v>809730</v>
      </c>
      <c r="M8" s="27"/>
      <c r="N8" s="27" t="s">
        <v>21</v>
      </c>
      <c r="O8" s="29"/>
    </row>
    <row r="9" s="2" customFormat="1" ht="20" customHeight="1" spans="1:15">
      <c r="A9" s="10">
        <v>4</v>
      </c>
      <c r="B9" s="10">
        <v>1</v>
      </c>
      <c r="C9" s="11" t="s">
        <v>26</v>
      </c>
      <c r="D9" s="11">
        <v>3</v>
      </c>
      <c r="E9" s="11" t="s">
        <v>27</v>
      </c>
      <c r="F9" s="10">
        <v>3</v>
      </c>
      <c r="G9" s="11">
        <v>117.89</v>
      </c>
      <c r="H9" s="11">
        <f t="shared" si="0"/>
        <v>21.74</v>
      </c>
      <c r="I9" s="11">
        <v>96.15</v>
      </c>
      <c r="J9" s="26">
        <v>7749</v>
      </c>
      <c r="K9" s="26">
        <v>9501</v>
      </c>
      <c r="L9" s="26">
        <v>913527</v>
      </c>
      <c r="M9" s="27"/>
      <c r="N9" s="27" t="s">
        <v>21</v>
      </c>
      <c r="O9" s="29"/>
    </row>
    <row r="10" s="2" customFormat="1" ht="20" customHeight="1" spans="1:15">
      <c r="A10" s="10">
        <v>5</v>
      </c>
      <c r="B10" s="10">
        <v>1</v>
      </c>
      <c r="C10" s="11" t="s">
        <v>28</v>
      </c>
      <c r="D10" s="11">
        <v>3</v>
      </c>
      <c r="E10" s="11" t="s">
        <v>29</v>
      </c>
      <c r="F10" s="10">
        <v>3</v>
      </c>
      <c r="G10" s="11">
        <v>93.58</v>
      </c>
      <c r="H10" s="11">
        <f t="shared" si="0"/>
        <v>17.26</v>
      </c>
      <c r="I10" s="11">
        <v>76.32</v>
      </c>
      <c r="J10" s="26">
        <v>9530</v>
      </c>
      <c r="K10" s="26">
        <v>11685</v>
      </c>
      <c r="L10" s="26">
        <v>891786</v>
      </c>
      <c r="M10" s="27"/>
      <c r="N10" s="27" t="s">
        <v>21</v>
      </c>
      <c r="O10" s="29"/>
    </row>
    <row r="11" s="2" customFormat="1" ht="20" customHeight="1" spans="1:15">
      <c r="A11" s="10">
        <v>6</v>
      </c>
      <c r="B11" s="10">
        <v>1</v>
      </c>
      <c r="C11" s="11" t="s">
        <v>30</v>
      </c>
      <c r="D11" s="11">
        <v>4</v>
      </c>
      <c r="E11" s="11" t="s">
        <v>20</v>
      </c>
      <c r="F11" s="10">
        <v>3</v>
      </c>
      <c r="G11" s="11">
        <v>106.82</v>
      </c>
      <c r="H11" s="11">
        <f t="shared" si="0"/>
        <v>19.7</v>
      </c>
      <c r="I11" s="11">
        <v>87.12</v>
      </c>
      <c r="J11" s="26">
        <v>7580</v>
      </c>
      <c r="K11" s="26">
        <v>9294</v>
      </c>
      <c r="L11" s="26">
        <v>809730</v>
      </c>
      <c r="M11" s="27"/>
      <c r="N11" s="27" t="s">
        <v>21</v>
      </c>
      <c r="O11" s="29"/>
    </row>
    <row r="12" s="2" customFormat="1" ht="20" customHeight="1" spans="1:15">
      <c r="A12" s="10">
        <v>7</v>
      </c>
      <c r="B12" s="12">
        <v>1</v>
      </c>
      <c r="C12" s="13" t="s">
        <v>31</v>
      </c>
      <c r="D12" s="13">
        <v>4</v>
      </c>
      <c r="E12" s="13" t="s">
        <v>27</v>
      </c>
      <c r="F12" s="12">
        <v>3</v>
      </c>
      <c r="G12" s="13">
        <v>117.89</v>
      </c>
      <c r="H12" s="13">
        <f t="shared" si="0"/>
        <v>21.74</v>
      </c>
      <c r="I12" s="13">
        <v>96.15</v>
      </c>
      <c r="J12" s="26">
        <v>7749</v>
      </c>
      <c r="K12" s="26">
        <v>9501</v>
      </c>
      <c r="L12" s="30">
        <v>913527</v>
      </c>
      <c r="M12" s="31"/>
      <c r="N12" s="31" t="s">
        <v>21</v>
      </c>
      <c r="O12" s="29"/>
    </row>
    <row r="13" s="2" customFormat="1" ht="20" customHeight="1" spans="1:15">
      <c r="A13" s="10">
        <v>8</v>
      </c>
      <c r="B13" s="12">
        <v>1</v>
      </c>
      <c r="C13" s="13" t="s">
        <v>32</v>
      </c>
      <c r="D13" s="13">
        <v>4</v>
      </c>
      <c r="E13" s="13" t="s">
        <v>33</v>
      </c>
      <c r="F13" s="12">
        <v>3</v>
      </c>
      <c r="G13" s="13">
        <v>125.79</v>
      </c>
      <c r="H13" s="13">
        <v>23.2</v>
      </c>
      <c r="I13" s="13">
        <v>102.59</v>
      </c>
      <c r="J13" s="26">
        <v>7973</v>
      </c>
      <c r="K13" s="26">
        <v>9776</v>
      </c>
      <c r="L13" s="30">
        <v>1002951</v>
      </c>
      <c r="M13" s="31"/>
      <c r="N13" s="31" t="s">
        <v>21</v>
      </c>
      <c r="O13" s="29"/>
    </row>
    <row r="14" s="2" customFormat="1" ht="20" customHeight="1" spans="1:15">
      <c r="A14" s="10">
        <v>9</v>
      </c>
      <c r="B14" s="12">
        <v>1</v>
      </c>
      <c r="C14" s="13" t="s">
        <v>34</v>
      </c>
      <c r="D14" s="13">
        <v>4</v>
      </c>
      <c r="E14" s="13" t="s">
        <v>29</v>
      </c>
      <c r="F14" s="12">
        <v>3</v>
      </c>
      <c r="G14" s="13">
        <v>93.58</v>
      </c>
      <c r="H14" s="13">
        <v>17.26</v>
      </c>
      <c r="I14" s="13">
        <v>76.32</v>
      </c>
      <c r="J14" s="26">
        <v>7691</v>
      </c>
      <c r="K14" s="26">
        <v>9430</v>
      </c>
      <c r="L14" s="30">
        <v>719711</v>
      </c>
      <c r="M14" s="31"/>
      <c r="N14" s="31" t="s">
        <v>21</v>
      </c>
      <c r="O14" s="29"/>
    </row>
    <row r="15" s="2" customFormat="1" ht="20" customHeight="1" spans="1:15">
      <c r="A15" s="10">
        <v>10</v>
      </c>
      <c r="B15" s="12">
        <v>1</v>
      </c>
      <c r="C15" s="13" t="s">
        <v>35</v>
      </c>
      <c r="D15" s="13">
        <v>5</v>
      </c>
      <c r="E15" s="13" t="s">
        <v>20</v>
      </c>
      <c r="F15" s="12">
        <v>3</v>
      </c>
      <c r="G15" s="13">
        <v>106.82</v>
      </c>
      <c r="H15" s="13">
        <v>19.7</v>
      </c>
      <c r="I15" s="13">
        <v>87.12</v>
      </c>
      <c r="J15" s="26">
        <v>7614</v>
      </c>
      <c r="K15" s="26">
        <v>9336</v>
      </c>
      <c r="L15" s="30">
        <v>813315</v>
      </c>
      <c r="M15" s="31"/>
      <c r="N15" s="31" t="s">
        <v>21</v>
      </c>
      <c r="O15" s="29"/>
    </row>
    <row r="16" s="2" customFormat="1" ht="20" customHeight="1" spans="1:15">
      <c r="A16" s="10">
        <v>11</v>
      </c>
      <c r="B16" s="12">
        <v>1</v>
      </c>
      <c r="C16" s="13" t="s">
        <v>36</v>
      </c>
      <c r="D16" s="13">
        <v>5</v>
      </c>
      <c r="E16" s="13" t="s">
        <v>29</v>
      </c>
      <c r="F16" s="12">
        <v>3</v>
      </c>
      <c r="G16" s="13">
        <v>93.58</v>
      </c>
      <c r="H16" s="13">
        <v>17.26</v>
      </c>
      <c r="I16" s="13">
        <v>76.32</v>
      </c>
      <c r="J16" s="26">
        <v>7724</v>
      </c>
      <c r="K16" s="26">
        <v>9471</v>
      </c>
      <c r="L16" s="30">
        <v>722852</v>
      </c>
      <c r="M16" s="31"/>
      <c r="N16" s="31" t="s">
        <v>21</v>
      </c>
      <c r="O16" s="29"/>
    </row>
    <row r="17" s="2" customFormat="1" ht="20" customHeight="1" spans="1:15">
      <c r="A17" s="10">
        <v>12</v>
      </c>
      <c r="B17" s="12">
        <v>1</v>
      </c>
      <c r="C17" s="13" t="s">
        <v>37</v>
      </c>
      <c r="D17" s="13">
        <v>6</v>
      </c>
      <c r="E17" s="13" t="s">
        <v>20</v>
      </c>
      <c r="F17" s="12">
        <v>3</v>
      </c>
      <c r="G17" s="13">
        <v>106.82</v>
      </c>
      <c r="H17" s="13">
        <v>19.7</v>
      </c>
      <c r="I17" s="13">
        <v>87.12</v>
      </c>
      <c r="J17" s="26">
        <v>7647</v>
      </c>
      <c r="K17" s="26">
        <v>9377</v>
      </c>
      <c r="L17" s="30">
        <v>816899</v>
      </c>
      <c r="M17" s="31"/>
      <c r="N17" s="31" t="s">
        <v>21</v>
      </c>
      <c r="O17" s="29"/>
    </row>
    <row r="18" s="2" customFormat="1" ht="20" customHeight="1" spans="1:15">
      <c r="A18" s="10">
        <v>13</v>
      </c>
      <c r="B18" s="12">
        <v>1</v>
      </c>
      <c r="C18" s="13" t="s">
        <v>38</v>
      </c>
      <c r="D18" s="13">
        <v>10</v>
      </c>
      <c r="E18" s="13" t="s">
        <v>20</v>
      </c>
      <c r="F18" s="12">
        <v>3</v>
      </c>
      <c r="G18" s="13">
        <v>106.82</v>
      </c>
      <c r="H18" s="13">
        <v>19.7</v>
      </c>
      <c r="I18" s="13">
        <v>87.12</v>
      </c>
      <c r="J18" s="26">
        <v>7782</v>
      </c>
      <c r="K18" s="26">
        <v>9541</v>
      </c>
      <c r="L18" s="30">
        <v>831238</v>
      </c>
      <c r="M18" s="31"/>
      <c r="N18" s="31" t="s">
        <v>21</v>
      </c>
      <c r="O18" s="29"/>
    </row>
    <row r="19" s="2" customFormat="1" ht="20" customHeight="1" spans="1:15">
      <c r="A19" s="10">
        <v>14</v>
      </c>
      <c r="B19" s="12">
        <v>1</v>
      </c>
      <c r="C19" s="13" t="s">
        <v>39</v>
      </c>
      <c r="D19" s="13">
        <v>11</v>
      </c>
      <c r="E19" s="13" t="s">
        <v>20</v>
      </c>
      <c r="F19" s="12">
        <v>3</v>
      </c>
      <c r="G19" s="13">
        <v>106.82</v>
      </c>
      <c r="H19" s="13">
        <v>19.7</v>
      </c>
      <c r="I19" s="13">
        <v>87.12</v>
      </c>
      <c r="J19" s="26">
        <v>7815</v>
      </c>
      <c r="K19" s="26">
        <v>9582</v>
      </c>
      <c r="L19" s="30">
        <v>834821</v>
      </c>
      <c r="M19" s="31"/>
      <c r="N19" s="31" t="s">
        <v>21</v>
      </c>
      <c r="O19" s="29"/>
    </row>
    <row r="20" s="2" customFormat="1" ht="20" customHeight="1" spans="1:15">
      <c r="A20" s="10">
        <v>15</v>
      </c>
      <c r="B20" s="12">
        <v>1</v>
      </c>
      <c r="C20" s="13" t="s">
        <v>40</v>
      </c>
      <c r="D20" s="13">
        <v>12</v>
      </c>
      <c r="E20" s="13" t="s">
        <v>20</v>
      </c>
      <c r="F20" s="12">
        <v>3</v>
      </c>
      <c r="G20" s="13">
        <v>106.82</v>
      </c>
      <c r="H20" s="13">
        <v>19.7</v>
      </c>
      <c r="I20" s="13">
        <v>87.12</v>
      </c>
      <c r="J20" s="26">
        <v>7849</v>
      </c>
      <c r="K20" s="26">
        <v>9624</v>
      </c>
      <c r="L20" s="30">
        <v>838406</v>
      </c>
      <c r="M20" s="31"/>
      <c r="N20" s="31" t="s">
        <v>21</v>
      </c>
      <c r="O20" s="29"/>
    </row>
    <row r="21" s="2" customFormat="1" ht="20" customHeight="1" spans="1:15">
      <c r="A21" s="10">
        <v>16</v>
      </c>
      <c r="B21" s="12">
        <v>1</v>
      </c>
      <c r="C21" s="13" t="s">
        <v>41</v>
      </c>
      <c r="D21" s="13">
        <v>13</v>
      </c>
      <c r="E21" s="13" t="s">
        <v>20</v>
      </c>
      <c r="F21" s="12">
        <v>3</v>
      </c>
      <c r="G21" s="13">
        <v>106.82</v>
      </c>
      <c r="H21" s="13">
        <v>19.7</v>
      </c>
      <c r="I21" s="13">
        <v>87.12</v>
      </c>
      <c r="J21" s="26">
        <v>7882</v>
      </c>
      <c r="K21" s="26">
        <v>9665</v>
      </c>
      <c r="L21" s="30">
        <v>841992</v>
      </c>
      <c r="M21" s="31"/>
      <c r="N21" s="31" t="s">
        <v>21</v>
      </c>
      <c r="O21" s="29"/>
    </row>
    <row r="22" s="2" customFormat="1" ht="20" customHeight="1" spans="1:15">
      <c r="A22" s="10">
        <v>17</v>
      </c>
      <c r="B22" s="12">
        <v>1</v>
      </c>
      <c r="C22" s="13" t="s">
        <v>42</v>
      </c>
      <c r="D22" s="13">
        <v>14</v>
      </c>
      <c r="E22" s="13" t="s">
        <v>20</v>
      </c>
      <c r="F22" s="12">
        <v>3</v>
      </c>
      <c r="G22" s="13">
        <v>106.82</v>
      </c>
      <c r="H22" s="13">
        <v>19.7</v>
      </c>
      <c r="I22" s="13">
        <v>87.12</v>
      </c>
      <c r="J22" s="26">
        <v>7770</v>
      </c>
      <c r="K22" s="26">
        <v>9528</v>
      </c>
      <c r="L22" s="30">
        <v>830043</v>
      </c>
      <c r="M22" s="31"/>
      <c r="N22" s="31" t="s">
        <v>21</v>
      </c>
      <c r="O22" s="29"/>
    </row>
    <row r="23" s="2" customFormat="1" ht="20" customHeight="1" spans="1:15">
      <c r="A23" s="10">
        <v>18</v>
      </c>
      <c r="B23" s="12">
        <v>1</v>
      </c>
      <c r="C23" s="13" t="s">
        <v>43</v>
      </c>
      <c r="D23" s="13">
        <v>14</v>
      </c>
      <c r="E23" s="13" t="s">
        <v>27</v>
      </c>
      <c r="F23" s="12">
        <v>3</v>
      </c>
      <c r="G23" s="13">
        <v>117.89</v>
      </c>
      <c r="H23" s="13">
        <v>21.74</v>
      </c>
      <c r="I23" s="13">
        <v>96.15</v>
      </c>
      <c r="J23" s="26">
        <v>7939</v>
      </c>
      <c r="K23" s="26">
        <v>9734</v>
      </c>
      <c r="L23" s="30">
        <v>935945</v>
      </c>
      <c r="M23" s="31"/>
      <c r="N23" s="31" t="s">
        <v>21</v>
      </c>
      <c r="O23" s="29"/>
    </row>
    <row r="24" s="2" customFormat="1" ht="20" customHeight="1" spans="1:15">
      <c r="A24" s="10">
        <v>19</v>
      </c>
      <c r="B24" s="12">
        <v>1</v>
      </c>
      <c r="C24" s="13" t="s">
        <v>44</v>
      </c>
      <c r="D24" s="13">
        <v>15</v>
      </c>
      <c r="E24" s="13" t="s">
        <v>20</v>
      </c>
      <c r="F24" s="12">
        <v>3</v>
      </c>
      <c r="G24" s="13">
        <v>106.82</v>
      </c>
      <c r="H24" s="13">
        <v>19.7</v>
      </c>
      <c r="I24" s="13">
        <v>87.12</v>
      </c>
      <c r="J24" s="26">
        <v>7949</v>
      </c>
      <c r="K24" s="26">
        <v>9747</v>
      </c>
      <c r="L24" s="30">
        <v>849161</v>
      </c>
      <c r="M24" s="31"/>
      <c r="N24" s="31" t="s">
        <v>21</v>
      </c>
      <c r="O24" s="29"/>
    </row>
    <row r="25" s="2" customFormat="1" ht="20" customHeight="1" spans="1:15">
      <c r="A25" s="10">
        <v>20</v>
      </c>
      <c r="B25" s="12">
        <v>1</v>
      </c>
      <c r="C25" s="13" t="s">
        <v>45</v>
      </c>
      <c r="D25" s="13">
        <v>16</v>
      </c>
      <c r="E25" s="13" t="s">
        <v>20</v>
      </c>
      <c r="F25" s="12">
        <v>3</v>
      </c>
      <c r="G25" s="13">
        <v>106.82</v>
      </c>
      <c r="H25" s="13">
        <v>19.7</v>
      </c>
      <c r="I25" s="13">
        <v>87.12</v>
      </c>
      <c r="J25" s="26">
        <v>7983</v>
      </c>
      <c r="K25" s="26">
        <v>9788</v>
      </c>
      <c r="L25" s="30">
        <v>852745</v>
      </c>
      <c r="M25" s="31"/>
      <c r="N25" s="31" t="s">
        <v>21</v>
      </c>
      <c r="O25" s="29"/>
    </row>
    <row r="26" s="2" customFormat="1" ht="20" customHeight="1" spans="1:15">
      <c r="A26" s="10">
        <v>21</v>
      </c>
      <c r="B26" s="12">
        <v>1</v>
      </c>
      <c r="C26" s="13" t="s">
        <v>46</v>
      </c>
      <c r="D26" s="13">
        <v>17</v>
      </c>
      <c r="E26" s="13" t="s">
        <v>20</v>
      </c>
      <c r="F26" s="12">
        <v>3</v>
      </c>
      <c r="G26" s="13">
        <v>106.82</v>
      </c>
      <c r="H26" s="13">
        <v>19.7</v>
      </c>
      <c r="I26" s="13">
        <v>87.12</v>
      </c>
      <c r="J26" s="26">
        <v>7949</v>
      </c>
      <c r="K26" s="26">
        <v>9747</v>
      </c>
      <c r="L26" s="30">
        <v>849161</v>
      </c>
      <c r="M26" s="31"/>
      <c r="N26" s="31" t="s">
        <v>21</v>
      </c>
      <c r="O26" s="29"/>
    </row>
    <row r="27" s="2" customFormat="1" ht="20" customHeight="1" spans="1:15">
      <c r="A27" s="10">
        <v>22</v>
      </c>
      <c r="B27" s="12">
        <v>1</v>
      </c>
      <c r="C27" s="13" t="s">
        <v>47</v>
      </c>
      <c r="D27" s="13">
        <v>18</v>
      </c>
      <c r="E27" s="13" t="s">
        <v>20</v>
      </c>
      <c r="F27" s="12">
        <v>3</v>
      </c>
      <c r="G27" s="13">
        <v>106.82</v>
      </c>
      <c r="H27" s="13">
        <v>19.7</v>
      </c>
      <c r="I27" s="13">
        <v>87.12</v>
      </c>
      <c r="J27" s="26">
        <v>7838</v>
      </c>
      <c r="K27" s="26">
        <v>9610</v>
      </c>
      <c r="L27" s="30">
        <v>837212</v>
      </c>
      <c r="M27" s="31"/>
      <c r="N27" s="31" t="s">
        <v>21</v>
      </c>
      <c r="O27" s="29"/>
    </row>
    <row r="28" s="2" customFormat="1" ht="20" customHeight="1" spans="1:15">
      <c r="A28" s="10">
        <v>23</v>
      </c>
      <c r="B28" s="12">
        <v>1</v>
      </c>
      <c r="C28" s="13" t="s">
        <v>48</v>
      </c>
      <c r="D28" s="13">
        <v>18</v>
      </c>
      <c r="E28" s="13" t="s">
        <v>27</v>
      </c>
      <c r="F28" s="12">
        <v>3</v>
      </c>
      <c r="G28" s="13">
        <v>117.89</v>
      </c>
      <c r="H28" s="13">
        <v>21.74</v>
      </c>
      <c r="I28" s="13">
        <v>96.15</v>
      </c>
      <c r="J28" s="26">
        <v>8006</v>
      </c>
      <c r="K28" s="26">
        <v>9817</v>
      </c>
      <c r="L28" s="30">
        <v>943857</v>
      </c>
      <c r="M28" s="31"/>
      <c r="N28" s="31" t="s">
        <v>21</v>
      </c>
      <c r="O28" s="29"/>
    </row>
    <row r="29" s="2" customFormat="1" ht="20" customHeight="1" spans="1:15">
      <c r="A29" s="10">
        <v>24</v>
      </c>
      <c r="B29" s="12">
        <v>1</v>
      </c>
      <c r="C29" s="13" t="s">
        <v>49</v>
      </c>
      <c r="D29" s="13">
        <v>18</v>
      </c>
      <c r="E29" s="13" t="s">
        <v>29</v>
      </c>
      <c r="F29" s="12">
        <v>3</v>
      </c>
      <c r="G29" s="13">
        <v>93.58</v>
      </c>
      <c r="H29" s="13">
        <v>17.26</v>
      </c>
      <c r="I29" s="13">
        <v>76.32</v>
      </c>
      <c r="J29" s="26">
        <v>7948</v>
      </c>
      <c r="K29" s="26">
        <v>9746</v>
      </c>
      <c r="L29" s="30">
        <v>743787</v>
      </c>
      <c r="M29" s="31"/>
      <c r="N29" s="31" t="s">
        <v>21</v>
      </c>
      <c r="O29" s="29"/>
    </row>
    <row r="30" s="2" customFormat="1" ht="20" customHeight="1" spans="1:15">
      <c r="A30" s="10">
        <v>25</v>
      </c>
      <c r="B30" s="12">
        <v>1</v>
      </c>
      <c r="C30" s="13" t="s">
        <v>50</v>
      </c>
      <c r="D30" s="13">
        <v>19</v>
      </c>
      <c r="E30" s="13" t="s">
        <v>20</v>
      </c>
      <c r="F30" s="12">
        <v>3</v>
      </c>
      <c r="G30" s="13">
        <v>106.82</v>
      </c>
      <c r="H30" s="13">
        <v>19.7</v>
      </c>
      <c r="I30" s="13">
        <v>87.12</v>
      </c>
      <c r="J30" s="26">
        <v>7949</v>
      </c>
      <c r="K30" s="26">
        <v>9747</v>
      </c>
      <c r="L30" s="30">
        <v>849161</v>
      </c>
      <c r="M30" s="31"/>
      <c r="N30" s="31" t="s">
        <v>21</v>
      </c>
      <c r="O30" s="29"/>
    </row>
    <row r="31" s="2" customFormat="1" ht="20" customHeight="1" spans="1:15">
      <c r="A31" s="10">
        <v>26</v>
      </c>
      <c r="B31" s="12">
        <v>1</v>
      </c>
      <c r="C31" s="13" t="s">
        <v>51</v>
      </c>
      <c r="D31" s="13">
        <v>20</v>
      </c>
      <c r="E31" s="13" t="s">
        <v>20</v>
      </c>
      <c r="F31" s="12">
        <v>3</v>
      </c>
      <c r="G31" s="13">
        <v>106.82</v>
      </c>
      <c r="H31" s="13">
        <v>19.7</v>
      </c>
      <c r="I31" s="13">
        <v>87.12</v>
      </c>
      <c r="J31" s="26">
        <v>7916</v>
      </c>
      <c r="K31" s="26">
        <v>9706</v>
      </c>
      <c r="L31" s="30">
        <v>845577</v>
      </c>
      <c r="M31" s="31"/>
      <c r="N31" s="31" t="s">
        <v>21</v>
      </c>
      <c r="O31" s="29"/>
    </row>
    <row r="32" s="2" customFormat="1" ht="20" customHeight="1" spans="1:15">
      <c r="A32" s="10">
        <v>27</v>
      </c>
      <c r="B32" s="12">
        <v>1</v>
      </c>
      <c r="C32" s="13" t="s">
        <v>52</v>
      </c>
      <c r="D32" s="13">
        <v>22</v>
      </c>
      <c r="E32" s="13" t="s">
        <v>20</v>
      </c>
      <c r="F32" s="12">
        <v>3</v>
      </c>
      <c r="G32" s="13">
        <v>106.82</v>
      </c>
      <c r="H32" s="13">
        <v>19.7</v>
      </c>
      <c r="I32" s="13">
        <v>87.12</v>
      </c>
      <c r="J32" s="26">
        <v>7849</v>
      </c>
      <c r="K32" s="26">
        <v>9624</v>
      </c>
      <c r="L32" s="30">
        <v>838406</v>
      </c>
      <c r="M32" s="31"/>
      <c r="N32" s="31" t="s">
        <v>21</v>
      </c>
      <c r="O32" s="29"/>
    </row>
    <row r="33" s="2" customFormat="1" ht="20" customHeight="1" spans="1:15">
      <c r="A33" s="10">
        <v>28</v>
      </c>
      <c r="B33" s="12">
        <v>1</v>
      </c>
      <c r="C33" s="13" t="s">
        <v>53</v>
      </c>
      <c r="D33" s="13">
        <v>23</v>
      </c>
      <c r="E33" s="13" t="s">
        <v>20</v>
      </c>
      <c r="F33" s="12">
        <v>3</v>
      </c>
      <c r="G33" s="13">
        <v>106.82</v>
      </c>
      <c r="H33" s="13">
        <v>19.7</v>
      </c>
      <c r="I33" s="13">
        <v>87.12</v>
      </c>
      <c r="J33" s="26">
        <v>7815</v>
      </c>
      <c r="K33" s="26">
        <v>9582</v>
      </c>
      <c r="L33" s="30">
        <v>834821</v>
      </c>
      <c r="M33" s="31"/>
      <c r="N33" s="31" t="s">
        <v>21</v>
      </c>
      <c r="O33" s="29"/>
    </row>
    <row r="34" s="2" customFormat="1" ht="20" customHeight="1" spans="1:15">
      <c r="A34" s="10">
        <v>29</v>
      </c>
      <c r="B34" s="12">
        <v>1</v>
      </c>
      <c r="C34" s="13" t="s">
        <v>54</v>
      </c>
      <c r="D34" s="13">
        <v>24</v>
      </c>
      <c r="E34" s="13" t="s">
        <v>20</v>
      </c>
      <c r="F34" s="12">
        <v>3</v>
      </c>
      <c r="G34" s="13">
        <v>106.82</v>
      </c>
      <c r="H34" s="13">
        <f>G34-I34</f>
        <v>19.7</v>
      </c>
      <c r="I34" s="13">
        <v>87.12</v>
      </c>
      <c r="J34" s="26">
        <v>7703</v>
      </c>
      <c r="K34" s="26">
        <v>9445</v>
      </c>
      <c r="L34" s="30">
        <v>822874</v>
      </c>
      <c r="M34" s="31"/>
      <c r="N34" s="31" t="s">
        <v>21</v>
      </c>
      <c r="O34" s="29"/>
    </row>
    <row r="35" s="2" customFormat="1" ht="20" customHeight="1" spans="1:15">
      <c r="A35" s="10">
        <v>30</v>
      </c>
      <c r="B35" s="12">
        <v>1</v>
      </c>
      <c r="C35" s="13" t="s">
        <v>55</v>
      </c>
      <c r="D35" s="13">
        <v>25</v>
      </c>
      <c r="E35" s="13" t="s">
        <v>20</v>
      </c>
      <c r="F35" s="12">
        <v>3</v>
      </c>
      <c r="G35" s="13">
        <v>106.82</v>
      </c>
      <c r="H35" s="13">
        <f>G35-I35</f>
        <v>19.7</v>
      </c>
      <c r="I35" s="13">
        <v>87.12</v>
      </c>
      <c r="J35" s="26">
        <v>7480</v>
      </c>
      <c r="K35" s="26">
        <v>9171</v>
      </c>
      <c r="L35" s="30">
        <v>798976</v>
      </c>
      <c r="M35" s="31"/>
      <c r="N35" s="31" t="s">
        <v>21</v>
      </c>
      <c r="O35" s="29"/>
    </row>
    <row r="36" s="2" customFormat="1" ht="20" customHeight="1" spans="1:15">
      <c r="A36" s="10">
        <v>31</v>
      </c>
      <c r="B36" s="12">
        <v>1</v>
      </c>
      <c r="C36" s="13" t="s">
        <v>56</v>
      </c>
      <c r="D36" s="13">
        <v>25</v>
      </c>
      <c r="E36" s="13" t="s">
        <v>33</v>
      </c>
      <c r="F36" s="12">
        <v>3</v>
      </c>
      <c r="G36" s="13">
        <v>125.79</v>
      </c>
      <c r="H36" s="13">
        <f>G36-I36</f>
        <v>23.2</v>
      </c>
      <c r="I36" s="13">
        <v>102.59</v>
      </c>
      <c r="J36" s="26">
        <v>7873</v>
      </c>
      <c r="K36" s="26">
        <v>9653</v>
      </c>
      <c r="L36" s="30">
        <v>990288</v>
      </c>
      <c r="M36" s="31"/>
      <c r="N36" s="31" t="s">
        <v>21</v>
      </c>
      <c r="O36" s="29"/>
    </row>
    <row r="37" s="2" customFormat="1" ht="20" customHeight="1" spans="1:15">
      <c r="A37" s="10">
        <v>32</v>
      </c>
      <c r="B37" s="12">
        <v>1</v>
      </c>
      <c r="C37" s="13" t="s">
        <v>57</v>
      </c>
      <c r="D37" s="13">
        <v>25</v>
      </c>
      <c r="E37" s="13" t="s">
        <v>29</v>
      </c>
      <c r="F37" s="12">
        <v>3</v>
      </c>
      <c r="G37" s="13">
        <v>93.58</v>
      </c>
      <c r="H37" s="13">
        <f>G37-I37</f>
        <v>17.26</v>
      </c>
      <c r="I37" s="13">
        <v>76.32</v>
      </c>
      <c r="J37" s="26">
        <v>7590</v>
      </c>
      <c r="K37" s="26">
        <v>9307</v>
      </c>
      <c r="L37" s="30">
        <v>710290</v>
      </c>
      <c r="M37" s="31"/>
      <c r="N37" s="31" t="s">
        <v>21</v>
      </c>
      <c r="O37" s="32"/>
    </row>
    <row r="38" s="2" customFormat="1" ht="37" customHeight="1" spans="1:15">
      <c r="A38" s="14" t="s">
        <v>58</v>
      </c>
      <c r="B38" s="14"/>
      <c r="C38" s="14"/>
      <c r="D38" s="14"/>
      <c r="E38" s="14"/>
      <c r="F38" s="14"/>
      <c r="G38" s="15">
        <f>SUM(G6:G37)</f>
        <v>3462.52</v>
      </c>
      <c r="H38" s="16">
        <f>SUM(H6:H37)</f>
        <v>638.57</v>
      </c>
      <c r="I38" s="33">
        <f>SUM(I6:I37)</f>
        <v>2823.95</v>
      </c>
      <c r="J38" s="34">
        <f>L38/G38</f>
        <v>7891.43773898779</v>
      </c>
      <c r="K38" s="34">
        <f>L38/I38</f>
        <v>9675.90113139397</v>
      </c>
      <c r="L38" s="34">
        <f>SUM(L6:L37)</f>
        <v>27324261</v>
      </c>
      <c r="M38" s="35"/>
      <c r="N38" s="35"/>
      <c r="O38" s="36"/>
    </row>
    <row r="39" s="2" customFormat="1" ht="57" customHeight="1" spans="1:15">
      <c r="A39" s="14" t="s">
        <v>59</v>
      </c>
      <c r="B39" s="14"/>
      <c r="C39" s="14"/>
      <c r="D39" s="14"/>
      <c r="E39" s="14"/>
      <c r="F39" s="14"/>
      <c r="G39" s="14"/>
      <c r="H39" s="14"/>
      <c r="I39" s="14"/>
      <c r="J39" s="37"/>
      <c r="K39" s="37"/>
      <c r="L39" s="37"/>
      <c r="M39" s="14"/>
      <c r="N39" s="14"/>
      <c r="O39" s="38"/>
    </row>
    <row r="40" s="2" customFormat="1" ht="69" customHeight="1" spans="1:15">
      <c r="A40" s="17" t="s">
        <v>60</v>
      </c>
      <c r="B40" s="17"/>
      <c r="C40" s="17"/>
      <c r="D40" s="17"/>
      <c r="E40" s="17"/>
      <c r="F40" s="17"/>
      <c r="G40" s="17"/>
      <c r="H40" s="17"/>
      <c r="I40" s="17"/>
      <c r="J40" s="39"/>
      <c r="K40" s="39"/>
      <c r="L40" s="39"/>
      <c r="M40" s="17"/>
      <c r="N40" s="17"/>
      <c r="O40" s="17"/>
    </row>
    <row r="41" s="2" customFormat="1" ht="24.95" customHeight="1" spans="1:15">
      <c r="A41" s="18" t="s">
        <v>61</v>
      </c>
      <c r="B41" s="18"/>
      <c r="C41" s="18"/>
      <c r="D41" s="18"/>
      <c r="E41" s="18"/>
      <c r="F41" s="19"/>
      <c r="G41" s="18"/>
      <c r="H41" s="18"/>
      <c r="I41" s="18"/>
      <c r="J41" s="40"/>
      <c r="K41" s="40" t="s">
        <v>62</v>
      </c>
      <c r="L41" s="40"/>
      <c r="M41" s="18"/>
      <c r="N41" s="18"/>
      <c r="O41" s="18"/>
    </row>
    <row r="42" s="2" customFormat="1" ht="24.95" customHeight="1" spans="1:15">
      <c r="A42" s="18" t="s">
        <v>63</v>
      </c>
      <c r="B42" s="18"/>
      <c r="C42" s="18"/>
      <c r="D42" s="18"/>
      <c r="E42" s="18"/>
      <c r="F42" s="19"/>
      <c r="G42" s="20"/>
      <c r="H42" s="20"/>
      <c r="I42" s="20"/>
      <c r="J42" s="41"/>
      <c r="K42" s="40" t="s">
        <v>64</v>
      </c>
      <c r="L42" s="40"/>
      <c r="M42" s="18"/>
      <c r="N42" s="18"/>
      <c r="O42" s="18"/>
    </row>
    <row r="43" s="2" customFormat="1" ht="24.95" customHeight="1" spans="1:12">
      <c r="A43" s="18" t="s">
        <v>65</v>
      </c>
      <c r="B43" s="18"/>
      <c r="C43" s="18"/>
      <c r="D43" s="18"/>
      <c r="E43" s="18"/>
      <c r="F43" s="19"/>
      <c r="G43" s="2"/>
      <c r="H43" s="2"/>
      <c r="I43" s="2"/>
      <c r="J43" s="42"/>
      <c r="K43" s="42"/>
      <c r="L43" s="42"/>
    </row>
    <row r="44" s="2" customFormat="1" ht="24.95" customHeight="1" spans="10:12">
      <c r="J44" s="42"/>
      <c r="K44" s="42"/>
      <c r="L44" s="42"/>
    </row>
    <row r="45" s="2" customFormat="1" ht="24.95" customHeight="1" spans="10:12">
      <c r="J45" s="42"/>
      <c r="K45" s="42"/>
      <c r="L45" s="42"/>
    </row>
    <row r="46" s="2" customFormat="1" ht="24.95" customHeight="1" spans="10:12">
      <c r="J46" s="42"/>
      <c r="K46" s="42"/>
      <c r="L46" s="42"/>
    </row>
    <row r="47" s="2" customFormat="1" ht="24.95" customHeight="1" spans="10:12">
      <c r="J47" s="42"/>
      <c r="K47" s="42"/>
      <c r="L47" s="42"/>
    </row>
    <row r="48" s="2" customFormat="1" ht="24.95" customHeight="1" spans="10:12">
      <c r="J48" s="42"/>
      <c r="K48" s="42"/>
      <c r="L48" s="42"/>
    </row>
    <row r="49" s="2" customFormat="1" ht="24.95" customHeight="1" spans="10:12">
      <c r="J49" s="42"/>
      <c r="K49" s="42"/>
      <c r="L49" s="42"/>
    </row>
    <row r="50" s="2" customFormat="1" ht="24.95" customHeight="1" spans="10:12">
      <c r="J50" s="42"/>
      <c r="K50" s="42"/>
      <c r="L50" s="42"/>
    </row>
    <row r="51" s="2" customFormat="1" ht="24.95" customHeight="1" spans="10:12">
      <c r="J51" s="42"/>
      <c r="K51" s="42"/>
      <c r="L51" s="42"/>
    </row>
    <row r="52" s="2" customFormat="1" ht="30.95" customHeight="1" spans="10:12">
      <c r="J52" s="42"/>
      <c r="K52" s="42"/>
      <c r="L52" s="42"/>
    </row>
    <row r="53" ht="42" customHeight="1"/>
    <row r="54" ht="51.95" customHeight="1"/>
    <row r="55" ht="27" customHeight="1"/>
    <row r="56" ht="26.1" customHeight="1"/>
  </sheetData>
  <mergeCells count="26">
    <mergeCell ref="A1:B1"/>
    <mergeCell ref="A2:O2"/>
    <mergeCell ref="A38:F38"/>
    <mergeCell ref="A39:O39"/>
    <mergeCell ref="A40:O40"/>
    <mergeCell ref="A41:E41"/>
    <mergeCell ref="K41:O41"/>
    <mergeCell ref="A42:E42"/>
    <mergeCell ref="K42:O42"/>
    <mergeCell ref="A43:E4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37"/>
  </mergeCells>
  <pageMargins left="0.7" right="0.7" top="0.354166666666667" bottom="0.314583333333333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M&amp;M </cp:lastModifiedBy>
  <dcterms:created xsi:type="dcterms:W3CDTF">2023-05-12T11:15:00Z</dcterms:created>
  <dcterms:modified xsi:type="dcterms:W3CDTF">2025-05-20T06:51:57Z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5EE2386B8DA445B4B6D8392AD92A9BD9_13</vt:lpwstr>
  </property>
</Properties>
</file>