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<sst xmlns="http://schemas.openxmlformats.org/spreadsheetml/2006/main" count="37" uniqueCount="31">
  <si>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</si>
  <si>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</si>
  <si>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</si>
  <si>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</si>
  <si>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天钻花园（6＃楼）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</si>
  <si>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</si>
  <si>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</si>
  <si>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</si>
  <si>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</si>
  <si>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</si>
  <si>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</si>
  <si>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</si>
  <si>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</si>
  <si>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</si>
  <si>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</si>
  <si>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</si>
  <si>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</si>
  <si>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</si>
  <si>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</si>
  <si>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</si>
  <si>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</si>
  <si>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</si>
  <si>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总售价中包含精装修500元/㎡（建筑面积）</t>
  </si>
  <si>
    <t>本楼栋总面积/均价</t>
  </si>
  <si>
    <t xml:space="preserve">   本栋销售住宅共 4 套，销售住宅总建筑面积：368.16㎡，套内面积：294.77㎡，分摊面积：73.39㎡，销售均价：7573元/㎡（建筑面积）、9457.95元/㎡（套内建筑面积）。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</si>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</sst>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7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3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40" fillId="50" borderId="18" applyNumberFormat="0" applyAlignment="0" applyProtection="0">
      <alignment vertical="center"/>
    </xf>
    <xf numFmtId="0" fontId="40" fillId="50" borderId="18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164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9" fillId="3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vertical="center"/>
    </xf>
  </cellXfs>
  <cellStyles count="23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2 2" xfId="50"/>
    <cellStyle name="20% - 强调文字颜色 2 2" xfId="51"/>
    <cellStyle name="20% - 强调文字颜色 2 2 2" xfId="52"/>
    <cellStyle name="20% - 强调文字颜色 3 2" xfId="53"/>
    <cellStyle name="20% - 强调文字颜色 3 2 2" xfId="54"/>
    <cellStyle name="20% - 强调文字颜色 4 2" xfId="55"/>
    <cellStyle name="20% - 强调文字颜色 4 2 2" xfId="56"/>
    <cellStyle name="20% - 强调文字颜色 5 2" xfId="57"/>
    <cellStyle name="20% - 强调文字颜色 5 2 2" xfId="58"/>
    <cellStyle name="20% - 强调文字颜色 6 2" xfId="59"/>
    <cellStyle name="20% - 强调文字颜色 6 2 2" xfId="60"/>
    <cellStyle name="40% - 强调文字颜色 1 2" xfId="61"/>
    <cellStyle name="40% - 强调文字颜色 1 2 2" xfId="62"/>
    <cellStyle name="40% - 强调文字颜色 2 2" xfId="63"/>
    <cellStyle name="40% - 强调文字颜色 2 2 2" xfId="64"/>
    <cellStyle name="40% - 强调文字颜色 3 2" xfId="65"/>
    <cellStyle name="40% - 强调文字颜色 3 2 2" xfId="66"/>
    <cellStyle name="40% - 强调文字颜色 4 2" xfId="67"/>
    <cellStyle name="40% - 强调文字颜色 4 2 2" xfId="68"/>
    <cellStyle name="40% - 强调文字颜色 5 2" xfId="69"/>
    <cellStyle name="40% - 强调文字颜色 5 2 2" xfId="70"/>
    <cellStyle name="40% - 强调文字颜色 6 2" xfId="71"/>
    <cellStyle name="40% - 强调文字颜色 6 2 2" xfId="72"/>
    <cellStyle name="60% - 强调文字颜色 1 2" xfId="73"/>
    <cellStyle name="60% - 强调文字颜色 1 2 2" xfId="74"/>
    <cellStyle name="60% - 强调文字颜色 2 2" xfId="75"/>
    <cellStyle name="60% - 强调文字颜色 2 2 2" xfId="76"/>
    <cellStyle name="60% - 强调文字颜色 3 2" xfId="77"/>
    <cellStyle name="60% - 强调文字颜色 3 2 2" xfId="78"/>
    <cellStyle name="60% - 强调文字颜色 4 2" xfId="79"/>
    <cellStyle name="60% - 强调文字颜色 4 2 2" xfId="80"/>
    <cellStyle name="60% - 强调文字颜色 5 2" xfId="81"/>
    <cellStyle name="60% - 强调文字颜色 5 2 2" xfId="82"/>
    <cellStyle name="60% - 强调文字颜色 6 2" xfId="83"/>
    <cellStyle name="60% - 强调文字颜色 6 2 2" xfId="84"/>
    <cellStyle name="百分比 2" xfId="85"/>
    <cellStyle name="百分比 2 2" xfId="86"/>
    <cellStyle name="百分比 2 2 2" xfId="87"/>
    <cellStyle name="百分比 2 2 2 2" xfId="88"/>
    <cellStyle name="百分比 2 2 3" xfId="89"/>
    <cellStyle name="百分比 2 2 4" xfId="90"/>
    <cellStyle name="百分比 2 3" xfId="91"/>
    <cellStyle name="百分比 2 3 2" xfId="92"/>
    <cellStyle name="百分比 2 3 2 2" xfId="93"/>
    <cellStyle name="百分比 2 3 3" xfId="94"/>
    <cellStyle name="百分比 2 3 4" xfId="95"/>
    <cellStyle name="百分比 2 4" xfId="96"/>
    <cellStyle name="百分比 2 4 2" xfId="97"/>
    <cellStyle name="百分比 2 4 2 2" xfId="98"/>
    <cellStyle name="百分比 2 4 3" xfId="99"/>
    <cellStyle name="百分比 2 4 4" xfId="100"/>
    <cellStyle name="百分比 2 5" xfId="101"/>
    <cellStyle name="百分比 2 5 2" xfId="102"/>
    <cellStyle name="百分比 2 5 2 2" xfId="103"/>
    <cellStyle name="百分比 2 5 3" xfId="104"/>
    <cellStyle name="百分比 2 5 4" xfId="105"/>
    <cellStyle name="百分比 2 6" xfId="106"/>
    <cellStyle name="百分比 2 6 2" xfId="107"/>
    <cellStyle name="标题 1 2" xfId="108"/>
    <cellStyle name="标题 1 2 2" xfId="109"/>
    <cellStyle name="标题 2 2" xfId="110"/>
    <cellStyle name="标题 2 2 2" xfId="111"/>
    <cellStyle name="标题 3 2" xfId="112"/>
    <cellStyle name="标题 3 2 2" xfId="113"/>
    <cellStyle name="标题 4 2" xfId="114"/>
    <cellStyle name="标题 4 2 2" xfId="115"/>
    <cellStyle name="标题 5" xfId="116"/>
    <cellStyle name="标题 5 2" xfId="117"/>
    <cellStyle name="差 2" xfId="118"/>
    <cellStyle name="差 2 2" xfId="119"/>
    <cellStyle name="常规 2" xfId="120"/>
    <cellStyle name="常规 2 2" xfId="121"/>
    <cellStyle name="常规 2 2 2" xfId="122"/>
    <cellStyle name="常规 2 3" xfId="123"/>
    <cellStyle name="常规 2 3 2" xfId="124"/>
    <cellStyle name="常规 2 4" xfId="125"/>
    <cellStyle name="常规 2 4 2" xfId="126"/>
    <cellStyle name="常规 2 5" xfId="127"/>
    <cellStyle name="常规 3" xfId="128"/>
    <cellStyle name="常规 3 2" xfId="129"/>
    <cellStyle name="常规 3 2 2" xfId="130"/>
    <cellStyle name="常规 3 3" xfId="131"/>
    <cellStyle name="常规 3 3 2" xfId="132"/>
    <cellStyle name="常规 3 4" xfId="133"/>
    <cellStyle name="常规 3 4 2" xfId="134"/>
    <cellStyle name="常规 3 5" xfId="135"/>
    <cellStyle name="常规 4" xfId="136"/>
    <cellStyle name="常规 4 2" xfId="137"/>
    <cellStyle name="常规 4 2 2" xfId="138"/>
    <cellStyle name="常规 4 3" xfId="139"/>
    <cellStyle name="常规 4 3 2" xfId="140"/>
    <cellStyle name="常规 4 4" xfId="141"/>
    <cellStyle name="常规 4 4 2" xfId="142"/>
    <cellStyle name="常规 4 5" xfId="143"/>
    <cellStyle name="常规 5" xfId="144"/>
    <cellStyle name="常规 5 2" xfId="145"/>
    <cellStyle name="常规 5 2 2" xfId="146"/>
    <cellStyle name="常规 5 2 2 2" xfId="147"/>
    <cellStyle name="常规 5 2 3" xfId="148"/>
    <cellStyle name="常规 5 2 3 2" xfId="149"/>
    <cellStyle name="常规 5 2 4" xfId="150"/>
    <cellStyle name="常规 5 3" xfId="151"/>
    <cellStyle name="常规 5 3 2" xfId="152"/>
    <cellStyle name="常规 5 4" xfId="153"/>
    <cellStyle name="常规 5 4 2" xfId="154"/>
    <cellStyle name="常规 5 5" xfId="155"/>
    <cellStyle name="常规 6" xfId="156"/>
    <cellStyle name="常规 6 2" xfId="157"/>
    <cellStyle name="常规 6 3" xfId="158"/>
    <cellStyle name="常规 6 4" xfId="159"/>
    <cellStyle name="常规 7" xfId="160"/>
    <cellStyle name="常规 7 2" xfId="161"/>
    <cellStyle name="常规 8" xfId="162"/>
    <cellStyle name="常规 8 2" xfId="163"/>
    <cellStyle name="常规 9" xfId="164"/>
    <cellStyle name="常规 9 2" xfId="165"/>
    <cellStyle name="好 2" xfId="166"/>
    <cellStyle name="好 2 2" xfId="167"/>
    <cellStyle name="汇总 2" xfId="168"/>
    <cellStyle name="汇总 2 2" xfId="169"/>
    <cellStyle name="汇总 2 2 2" xfId="170"/>
    <cellStyle name="汇总 2 2 3" xfId="171"/>
    <cellStyle name="汇总 2 3" xfId="172"/>
    <cellStyle name="汇总 2 3 2" xfId="173"/>
    <cellStyle name="汇总 2 4" xfId="174"/>
    <cellStyle name="汇总 2 5" xfId="175"/>
    <cellStyle name="计算 2" xfId="176"/>
    <cellStyle name="计算 2 2" xfId="177"/>
    <cellStyle name="计算 2 2 2" xfId="178"/>
    <cellStyle name="计算 2 2 3" xfId="179"/>
    <cellStyle name="计算 2 3" xfId="180"/>
    <cellStyle name="计算 2 3 2" xfId="181"/>
    <cellStyle name="计算 2 4" xfId="182"/>
    <cellStyle name="计算 2 5" xfId="183"/>
    <cellStyle name="检查单元格 2" xfId="184"/>
    <cellStyle name="检查单元格 2 2" xfId="185"/>
    <cellStyle name="解释性文本 2" xfId="186"/>
    <cellStyle name="解释性文本 2 2" xfId="187"/>
    <cellStyle name="警告文本 2" xfId="188"/>
    <cellStyle name="警告文本 2 2" xfId="189"/>
    <cellStyle name="链接单元格 2" xfId="190"/>
    <cellStyle name="链接单元格 2 2" xfId="191"/>
    <cellStyle name="强调文字颜色 1 2" xfId="192"/>
    <cellStyle name="强调文字颜色 1 2 2" xfId="193"/>
    <cellStyle name="强调文字颜色 2 2" xfId="194"/>
    <cellStyle name="强调文字颜色 2 2 2" xfId="195"/>
    <cellStyle name="强调文字颜色 3 2" xfId="196"/>
    <cellStyle name="强调文字颜色 3 2 2" xfId="197"/>
    <cellStyle name="强调文字颜色 4 2" xfId="198"/>
    <cellStyle name="强调文字颜色 4 2 2" xfId="199"/>
    <cellStyle name="强调文字颜色 5 2" xfId="200"/>
    <cellStyle name="强调文字颜色 5 2 2" xfId="201"/>
    <cellStyle name="强调文字颜色 6 2" xfId="202"/>
    <cellStyle name="强调文字颜色 6 2 2" xfId="203"/>
    <cellStyle name="适中 2" xfId="204"/>
    <cellStyle name="适中 2 2" xfId="205"/>
    <cellStyle name="输出 2" xfId="206"/>
    <cellStyle name="输出 2 2" xfId="207"/>
    <cellStyle name="输出 2 2 2" xfId="208"/>
    <cellStyle name="输出 2 2 3" xfId="209"/>
    <cellStyle name="输出 2 3" xfId="210"/>
    <cellStyle name="输出 2 3 2" xfId="211"/>
    <cellStyle name="输出 2 4" xfId="212"/>
    <cellStyle name="输出 2 5" xfId="213"/>
    <cellStyle name="输入 2" xfId="214"/>
    <cellStyle name="输入 2 2" xfId="215"/>
    <cellStyle name="输入 2 2 2" xfId="216"/>
    <cellStyle name="输入 2 2 3" xfId="217"/>
    <cellStyle name="输入 2 3" xfId="218"/>
    <cellStyle name="输入 2 3 2" xfId="219"/>
    <cellStyle name="输入 2 4" xfId="220"/>
    <cellStyle name="输入 2 5" xfId="221"/>
    <cellStyle name="注释 2" xfId="222"/>
    <cellStyle name="注释 2 2" xfId="223"/>
    <cellStyle name="注释 2 2 2" xfId="224"/>
    <cellStyle name="注释 2 2 3" xfId="225"/>
    <cellStyle name="注释 2 3" xfId="226"/>
    <cellStyle name="注释 2 3 2" xfId="227"/>
    <cellStyle name="注释 2 4" xfId="228"/>
    <cellStyle name="注释 2 5" xfId="22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workbookViewId="0">
      <pane ySplit="5" topLeftCell="A6" activePane="bottomLeft" state="frozen"/>
      <selection/>
      <selection pane="bottomLeft" activeCell="A12" sqref="A12:O12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6" max="16" width="9" customWidth="1"/>
  </cols>
  <sheetData>
    <row r="1" ht="18" customHeight="1" spans="1:2">
      <c r="A1" s="3" t="s">
        <v>0</v>
      </c>
      <c r="B1" s="3"/>
    </row>
    <row r="2" ht="36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36" customHeight="1" spans="1:15">
      <c r="A3" s="6" t="s">
        <v>2</v>
      </c>
      <c r="B3" s="6"/>
      <c r="C3" s="6"/>
      <c r="D3" s="6"/>
      <c r="E3" s="6"/>
      <c r="F3" s="6"/>
      <c r="G3" s="7"/>
      <c r="H3" s="6"/>
      <c r="I3" s="28" t="s">
        <v>3</v>
      </c>
      <c r="J3" s="28"/>
      <c r="K3" s="29" t="s">
        <v>4</v>
      </c>
      <c r="L3" s="1"/>
      <c r="M3" s="30"/>
      <c r="N3" s="31"/>
      <c r="O3" s="31"/>
    </row>
    <row r="4" ht="30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8" t="s">
        <v>19</v>
      </c>
    </row>
    <row r="5" spans="1:15">
      <c r="A5" s="8"/>
      <c r="B5" s="9"/>
      <c r="C5" s="9"/>
      <c r="D5" s="9"/>
      <c r="E5" s="9"/>
      <c r="F5" s="9"/>
      <c r="G5" s="10"/>
      <c r="H5" s="9"/>
      <c r="I5" s="9"/>
      <c r="J5" s="9"/>
      <c r="K5" s="9"/>
      <c r="L5" s="9"/>
      <c r="M5" s="9"/>
      <c r="N5" s="9"/>
      <c r="O5" s="8"/>
    </row>
    <row r="6" s="1" customFormat="1" ht="22.5" customHeight="1" spans="1:15">
      <c r="A6" s="11">
        <v>1</v>
      </c>
      <c r="B6" s="11">
        <v>6</v>
      </c>
      <c r="C6" s="11">
        <v>1801</v>
      </c>
      <c r="D6" s="12">
        <v>18</v>
      </c>
      <c r="E6" s="13" t="s">
        <v>20</v>
      </c>
      <c r="F6" s="11">
        <v>2.9</v>
      </c>
      <c r="G6" s="14">
        <f>H6+I6</f>
        <v>88.83</v>
      </c>
      <c r="H6" s="15">
        <v>17.71</v>
      </c>
      <c r="I6" s="15">
        <v>71.12</v>
      </c>
      <c r="J6" s="32">
        <f t="shared" ref="J6" si="0">L6/G6</f>
        <v>7484.1</v>
      </c>
      <c r="K6" s="33">
        <f t="shared" ref="K6" si="1">L6/I6</f>
        <v>9347.75875984252</v>
      </c>
      <c r="L6" s="34">
        <v>664812.603</v>
      </c>
      <c r="M6" s="35"/>
      <c r="N6" s="36" t="s">
        <v>21</v>
      </c>
      <c r="O6" s="37" t="s">
        <v>22</v>
      </c>
    </row>
    <row r="7" s="1" customFormat="1" ht="22.5" customHeight="1" spans="1:15">
      <c r="A7" s="11">
        <v>2</v>
      </c>
      <c r="B7" s="11">
        <v>6</v>
      </c>
      <c r="C7" s="11">
        <v>1802</v>
      </c>
      <c r="D7" s="12">
        <v>18</v>
      </c>
      <c r="E7" s="13" t="s">
        <v>20</v>
      </c>
      <c r="F7" s="11">
        <v>2.9</v>
      </c>
      <c r="G7" s="14">
        <f t="shared" ref="G7:G9" si="2">H7+I7</f>
        <v>96.97</v>
      </c>
      <c r="H7" s="15">
        <v>19.33</v>
      </c>
      <c r="I7" s="15">
        <v>77.64</v>
      </c>
      <c r="J7" s="32">
        <f t="shared" ref="J7:J8" si="3">L7/G7</f>
        <v>7530</v>
      </c>
      <c r="K7" s="33">
        <f t="shared" ref="K7:K8" si="4">L7/I7</f>
        <v>9404.74111282844</v>
      </c>
      <c r="L7" s="34">
        <v>730184.1</v>
      </c>
      <c r="M7" s="35"/>
      <c r="N7" s="36" t="s">
        <v>21</v>
      </c>
      <c r="O7" s="38"/>
    </row>
    <row r="8" s="1" customFormat="1" ht="22.5" customHeight="1" spans="1:15">
      <c r="A8" s="11">
        <v>3</v>
      </c>
      <c r="B8" s="11">
        <v>6</v>
      </c>
      <c r="C8" s="11">
        <v>202</v>
      </c>
      <c r="D8" s="12">
        <v>2</v>
      </c>
      <c r="E8" s="13" t="s">
        <v>20</v>
      </c>
      <c r="F8" s="11">
        <v>2.9</v>
      </c>
      <c r="G8" s="14">
        <f t="shared" si="2"/>
        <v>96.97</v>
      </c>
      <c r="H8" s="15">
        <v>19.33</v>
      </c>
      <c r="I8" s="15">
        <v>77.64</v>
      </c>
      <c r="J8" s="32">
        <f t="shared" si="3"/>
        <v>7513.55</v>
      </c>
      <c r="K8" s="33">
        <f t="shared" si="4"/>
        <v>9384.1955628542</v>
      </c>
      <c r="L8" s="34">
        <v>728588.9435</v>
      </c>
      <c r="M8" s="35"/>
      <c r="N8" s="36" t="s">
        <v>21</v>
      </c>
      <c r="O8" s="38"/>
    </row>
    <row r="9" s="1" customFormat="1" ht="22.5" customHeight="1" spans="1:15">
      <c r="A9" s="11">
        <v>4</v>
      </c>
      <c r="B9" s="11">
        <v>6</v>
      </c>
      <c r="C9" s="11">
        <v>1804</v>
      </c>
      <c r="D9" s="12">
        <v>18</v>
      </c>
      <c r="E9" s="13" t="s">
        <v>20</v>
      </c>
      <c r="F9" s="11">
        <v>2.9</v>
      </c>
      <c r="G9" s="14">
        <f t="shared" si="2"/>
        <v>85.39</v>
      </c>
      <c r="H9" s="15">
        <v>17.02</v>
      </c>
      <c r="I9" s="15">
        <v>68.37</v>
      </c>
      <c r="J9" s="32">
        <f t="shared" ref="J9:J10" si="5">L9/G9</f>
        <v>7780</v>
      </c>
      <c r="K9" s="33">
        <f t="shared" ref="K9:K10" si="6">L9/I9</f>
        <v>9716.75003656574</v>
      </c>
      <c r="L9" s="34">
        <v>664334.2</v>
      </c>
      <c r="M9" s="35"/>
      <c r="N9" s="36" t="s">
        <v>21</v>
      </c>
      <c r="O9" s="38"/>
    </row>
    <row r="10" s="1" customFormat="1" ht="22.5" customHeight="1" spans="1:15">
      <c r="A10" s="11" t="s">
        <v>23</v>
      </c>
      <c r="B10" s="11"/>
      <c r="C10" s="11"/>
      <c r="D10" s="11"/>
      <c r="E10" s="11"/>
      <c r="F10" s="11"/>
      <c r="G10" s="14">
        <f t="shared" ref="G10" si="7">H10+I10</f>
        <v>368.16</v>
      </c>
      <c r="H10" s="16">
        <f>SUM(H6:H9)</f>
        <v>73.39</v>
      </c>
      <c r="I10" s="39">
        <f>SUM(I6:I9)</f>
        <v>294.77</v>
      </c>
      <c r="J10" s="32">
        <f t="shared" si="5"/>
        <v>7572.57672343546</v>
      </c>
      <c r="K10" s="33">
        <f t="shared" si="6"/>
        <v>9457.94974556434</v>
      </c>
      <c r="L10" s="32">
        <f>SUM(L6:L9)</f>
        <v>2787919.8465</v>
      </c>
      <c r="M10" s="35"/>
      <c r="N10" s="36"/>
      <c r="O10" s="40"/>
    </row>
    <row r="11" s="1" customFormat="1" ht="36.75" customHeight="1" spans="1:15">
      <c r="A11" s="17" t="s">
        <v>24</v>
      </c>
      <c r="B11" s="18"/>
      <c r="C11" s="18"/>
      <c r="D11" s="18"/>
      <c r="E11" s="18"/>
      <c r="F11" s="18"/>
      <c r="G11" s="19"/>
      <c r="H11" s="18"/>
      <c r="I11" s="18"/>
      <c r="J11" s="18"/>
      <c r="K11" s="18"/>
      <c r="L11" s="18"/>
      <c r="M11" s="18"/>
      <c r="N11" s="18"/>
      <c r="O11" s="18"/>
    </row>
    <row r="12" s="1" customFormat="1" ht="57" customHeight="1" spans="1:15">
      <c r="A12" s="20" t="s">
        <v>25</v>
      </c>
      <c r="B12" s="21"/>
      <c r="C12" s="21"/>
      <c r="D12" s="21"/>
      <c r="E12" s="21"/>
      <c r="F12" s="21"/>
      <c r="G12" s="22"/>
      <c r="H12" s="21"/>
      <c r="I12" s="21"/>
      <c r="J12" s="21"/>
      <c r="K12" s="21"/>
      <c r="L12" s="21"/>
      <c r="M12" s="21"/>
      <c r="N12" s="21"/>
      <c r="O12" s="21"/>
    </row>
    <row r="13" s="1" customFormat="1" ht="21.75" customHeight="1" spans="1:15">
      <c r="A13" s="23" t="s">
        <v>26</v>
      </c>
      <c r="B13" s="23"/>
      <c r="C13" s="23"/>
      <c r="D13" s="23"/>
      <c r="E13" s="23"/>
      <c r="F13" s="23"/>
      <c r="G13" s="24"/>
      <c r="H13" s="23"/>
      <c r="I13" s="23"/>
      <c r="J13" s="23"/>
      <c r="K13" s="23" t="s">
        <v>27</v>
      </c>
      <c r="L13" s="23"/>
      <c r="M13" s="23"/>
      <c r="N13" s="25"/>
      <c r="O13" s="25"/>
    </row>
    <row r="14" s="1" customFormat="1" ht="22.5" customHeight="1" spans="1:15">
      <c r="A14" s="23" t="s">
        <v>28</v>
      </c>
      <c r="B14" s="23"/>
      <c r="C14" s="23"/>
      <c r="D14" s="23"/>
      <c r="E14" s="23"/>
      <c r="F14" s="25"/>
      <c r="G14" s="26"/>
      <c r="H14" s="25"/>
      <c r="I14" s="25"/>
      <c r="J14" s="25"/>
      <c r="K14" s="23" t="s">
        <v>29</v>
      </c>
      <c r="L14" s="23"/>
      <c r="M14" s="23"/>
      <c r="N14" s="25"/>
      <c r="O14" s="25"/>
    </row>
    <row r="15" s="1" customFormat="1" ht="24.95" customHeight="1" spans="1:7">
      <c r="A15" s="23" t="s">
        <v>30</v>
      </c>
      <c r="B15" s="23"/>
      <c r="C15" s="23"/>
      <c r="D15" s="23"/>
      <c r="E15" s="23"/>
      <c r="G15" s="27"/>
    </row>
    <row r="16" s="1" customFormat="1" ht="24.95" customHeight="1" spans="7:7">
      <c r="G16" s="27"/>
    </row>
  </sheetData>
  <mergeCells count="29">
    <mergeCell ref="A1:B1"/>
    <mergeCell ref="A2:O2"/>
    <mergeCell ref="A3:H3"/>
    <mergeCell ref="I3:J3"/>
    <mergeCell ref="K3:L3"/>
    <mergeCell ref="A10:F10"/>
    <mergeCell ref="A11:O11"/>
    <mergeCell ref="A12:O12"/>
    <mergeCell ref="A13:E13"/>
    <mergeCell ref="K13:L13"/>
    <mergeCell ref="A14:E14"/>
    <mergeCell ref="K14:L14"/>
    <mergeCell ref="A15:E1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9"/>
  </mergeCells>
  <pageMargins left="0.31" right="0.16" top="0.22" bottom="0.16" header="0.16" footer="0.2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2022-10-17T09:23:00Z</cp:lastPrinted>
  <dcterms:modified xsi:type="dcterms:W3CDTF">2024-12-04T08:43:16Z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C75A77F08DCC42AA8DDBE03EB88A47EC_12</vt:lpwstr>
  </property>
</Properties>
</file>