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三期8栋" sheetId="9" r:id="rId1"/>
  </sheets>
  <definedNames>
    <definedName name="_xlnm._FilterDatabase" localSheetId="0" hidden="1">三期8栋!$A$5:$N$18</definedName>
    <definedName name="_xlnm.Print_Area" localSheetId="0">三期8栋!$A$1:$N$21</definedName>
    <definedName name="_xlnm.Print_Titles" localSheetId="0">三期8栋!$1:$5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<sst xmlns="http://schemas.openxmlformats.org/spreadsheetml/2006/main" count="58" uniqueCount="37">
  <si>
    <t>附件2</t>
  </si>
  <si>
    <t>清远市新建商品住房销售价格备案表</t>
  </si>
  <si>
    <t>房地产开发企业名称或中介服务机构名称：清远保励置业有限公司</t>
  </si>
  <si>
    <t>项目(楼盘)名称：</t>
  </si>
  <si>
    <t>保利和悦滨江花园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</si>
  <si>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</si>
  <si>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</si>
  <si>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</si>
  <si>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</si>
  <si>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</si>
  <si>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</si>
  <si>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</si>
  <si>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</si>
  <si>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</si>
  <si>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</si>
  <si>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</si>
  <si>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</si>
  <si>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销售
状态</t>
  </si>
  <si>
    <t>备注</t>
  </si>
  <si>
    <t>三期8号楼</t>
  </si>
  <si>
    <t>2F</t>
  </si>
  <si>
    <t>五房两厅三卫</t>
  </si>
  <si>
    <t>未售</t>
  </si>
  <si>
    <t>带精装修1500元/方，以建筑面积计算</t>
  </si>
  <si>
    <t>3F</t>
  </si>
  <si>
    <t>5F</t>
  </si>
  <si>
    <t>6F</t>
  </si>
  <si>
    <t>13F</t>
  </si>
  <si>
    <t>本楼栋总面积/均价</t>
  </si>
  <si>
    <t>-</t>
  </si>
  <si>
    <t>本栋销售住宅共6套，销售住宅总建筑面积1348.14㎡，套内面积：1153.32㎡，分摊面积：194.82㎡，原备案价：11527.73元/㎡（建筑面积）、13475.01元/㎡（套内建筑面积）;现调整为：10385.85元/㎡（建筑面积）、12140.24元/㎡（套内建筑面积）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</si>
  <si>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</si>
  <si>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</si>
  <si>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</si>
  <si>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价格举报投诉电话：12345</t>
  </si>
  <si>
    <t>企业投诉电话：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</si>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</sst>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  <numFmt numFmtId="179" formatCode="0_ "/>
  </numFmts>
  <fonts count="31">
    <font>
      <sz val="11"/>
      <color theme="1"/>
      <name val="DengXian"/>
      <charset val="134"/>
      <scheme val="minor"/>
    </font>
    <font>
      <sz val="12"/>
      <color theme="1"/>
      <name val="DengXian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DengXian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178" fontId="0" fillId="2" borderId="0" xfId="0" applyNumberFormat="1" applyFill="1" applyAlignment="1">
      <alignment horizontal="center" vertical="center"/>
    </xf>
    <xf numFmtId="178" fontId="5" fillId="2" borderId="0" xfId="0" applyNumberFormat="1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78" fontId="6" fillId="2" borderId="7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8" fontId="6" fillId="2" borderId="8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/>
    </xf>
    <xf numFmtId="179" fontId="7" fillId="2" borderId="1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178" fontId="5" fillId="2" borderId="0" xfId="0" applyNumberFormat="1" applyFont="1" applyFill="1" applyAlignment="1">
      <alignment horizontal="left" vertical="center" wrapText="1"/>
    </xf>
    <xf numFmtId="178" fontId="0" fillId="2" borderId="0" xfId="0" applyNumberForma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6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zoomScaleSheetLayoutView="90" workbookViewId="0">
      <selection activeCell="A14" sqref="A14:N14"/>
    </sheetView>
  </sheetViews>
  <sheetFormatPr defaultColWidth="8.88333333333333" defaultRowHeight="14.25"/>
  <cols>
    <col min="1" max="1" width="11.4416666666667" style="5" customWidth="1"/>
    <col min="2" max="2" width="15.6666666666667" style="5" customWidth="1"/>
    <col min="3" max="3" width="12.8833333333333" style="5" customWidth="1"/>
    <col min="4" max="4" width="8.88333333333333" style="5"/>
    <col min="5" max="5" width="14.4416666666667" style="5" customWidth="1"/>
    <col min="6" max="6" width="10.2166666666667" style="5" customWidth="1"/>
    <col min="7" max="7" width="14.6666666666667" style="5" customWidth="1"/>
    <col min="8" max="8" width="13.1083333333333" style="5" customWidth="1"/>
    <col min="9" max="9" width="9.33333333333333" style="5" customWidth="1"/>
    <col min="10" max="10" width="12.8833333333333" style="5" customWidth="1"/>
    <col min="11" max="11" width="17.4416666666667" style="5" customWidth="1"/>
    <col min="12" max="12" width="20.1083333333333" style="6" customWidth="1"/>
    <col min="13" max="13" width="8.44166666666667" style="5" customWidth="1"/>
    <col min="14" max="14" width="34.6666666666667" style="5" customWidth="1"/>
    <col min="15" max="15" width="13.8833333333333" style="5" customWidth="1"/>
    <col min="16" max="16384" width="8.88333333333333" style="5"/>
  </cols>
  <sheetData>
    <row r="1" ht="20.25" spans="1:10">
      <c r="A1" s="7" t="s">
        <v>0</v>
      </c>
      <c r="B1" s="7"/>
      <c r="J1" s="27"/>
    </row>
    <row r="2" ht="25.5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</v>
      </c>
      <c r="B3" s="9"/>
      <c r="C3" s="9"/>
      <c r="D3" s="9"/>
      <c r="E3" s="9"/>
      <c r="F3" s="9"/>
      <c r="G3" s="10"/>
      <c r="H3" s="10" t="s">
        <v>3</v>
      </c>
      <c r="J3" s="28" t="s">
        <v>4</v>
      </c>
      <c r="K3" s="29"/>
      <c r="L3" s="30"/>
      <c r="M3" s="29"/>
      <c r="N3" s="29"/>
    </row>
    <row r="4" ht="15" customHeight="1" spans="1:14">
      <c r="A4" s="11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31" t="s">
        <v>13</v>
      </c>
      <c r="J4" s="32" t="s">
        <v>14</v>
      </c>
      <c r="K4" s="12" t="s">
        <v>15</v>
      </c>
      <c r="L4" s="33" t="s">
        <v>16</v>
      </c>
      <c r="M4" s="12" t="s">
        <v>17</v>
      </c>
      <c r="N4" s="11" t="s">
        <v>18</v>
      </c>
    </row>
    <row r="5" ht="14.4" customHeight="1" spans="1:14">
      <c r="A5" s="11"/>
      <c r="B5" s="12"/>
      <c r="C5" s="12"/>
      <c r="D5" s="12"/>
      <c r="E5" s="12"/>
      <c r="F5" s="12"/>
      <c r="G5" s="12"/>
      <c r="H5" s="12"/>
      <c r="I5" s="34"/>
      <c r="J5" s="35"/>
      <c r="K5" s="12"/>
      <c r="L5" s="36"/>
      <c r="M5" s="12"/>
      <c r="N5" s="11"/>
    </row>
    <row r="6" ht="20.1" customHeight="1" spans="1:14">
      <c r="A6" s="13">
        <v>1</v>
      </c>
      <c r="B6" s="14" t="s">
        <v>19</v>
      </c>
      <c r="C6" s="13">
        <v>201</v>
      </c>
      <c r="D6" s="15" t="s">
        <v>20</v>
      </c>
      <c r="E6" s="13" t="s">
        <v>21</v>
      </c>
      <c r="F6" s="16">
        <v>3</v>
      </c>
      <c r="G6" s="17">
        <v>224.69</v>
      </c>
      <c r="H6" s="17">
        <f t="shared" ref="H6:H11" si="0">G6-I6</f>
        <v>32.47</v>
      </c>
      <c r="I6" s="17">
        <v>192.22</v>
      </c>
      <c r="J6" s="37">
        <f t="shared" ref="J6:J12" si="1">L6/G6</f>
        <v>8803.55601050336</v>
      </c>
      <c r="K6" s="37">
        <f t="shared" ref="K6:K12" si="2">L6/I6</f>
        <v>10290.6617417542</v>
      </c>
      <c r="L6" s="38">
        <v>1978071</v>
      </c>
      <c r="M6" s="39" t="s">
        <v>22</v>
      </c>
      <c r="N6" s="18" t="s">
        <v>23</v>
      </c>
    </row>
    <row r="7" ht="20.1" customHeight="1" spans="1:14">
      <c r="A7" s="13">
        <v>2</v>
      </c>
      <c r="B7" s="14" t="s">
        <v>19</v>
      </c>
      <c r="C7" s="13">
        <v>202</v>
      </c>
      <c r="D7" s="15" t="s">
        <v>20</v>
      </c>
      <c r="E7" s="13" t="s">
        <v>21</v>
      </c>
      <c r="F7" s="16">
        <v>3</v>
      </c>
      <c r="G7" s="17">
        <v>224.69</v>
      </c>
      <c r="H7" s="17">
        <f t="shared" si="0"/>
        <v>32.47</v>
      </c>
      <c r="I7" s="17">
        <v>192.22</v>
      </c>
      <c r="J7" s="37">
        <f t="shared" si="1"/>
        <v>7668.33859984868</v>
      </c>
      <c r="K7" s="37">
        <f t="shared" si="2"/>
        <v>8963.68223910103</v>
      </c>
      <c r="L7" s="38">
        <v>1722999</v>
      </c>
      <c r="M7" s="39" t="s">
        <v>22</v>
      </c>
      <c r="N7" s="18" t="s">
        <v>23</v>
      </c>
    </row>
    <row r="8" ht="20.1" customHeight="1" spans="1:14">
      <c r="A8" s="13">
        <v>3</v>
      </c>
      <c r="B8" s="14" t="s">
        <v>19</v>
      </c>
      <c r="C8" s="13">
        <v>302</v>
      </c>
      <c r="D8" s="15" t="s">
        <v>24</v>
      </c>
      <c r="E8" s="13" t="s">
        <v>21</v>
      </c>
      <c r="F8" s="16">
        <v>3</v>
      </c>
      <c r="G8" s="17">
        <v>224.69</v>
      </c>
      <c r="H8" s="17">
        <f t="shared" si="0"/>
        <v>32.47</v>
      </c>
      <c r="I8" s="17">
        <v>192.22</v>
      </c>
      <c r="J8" s="37">
        <f t="shared" si="1"/>
        <v>7502.94183096711</v>
      </c>
      <c r="K8" s="37">
        <f t="shared" si="2"/>
        <v>8770.34647799397</v>
      </c>
      <c r="L8" s="38">
        <v>1685836</v>
      </c>
      <c r="M8" s="39" t="s">
        <v>22</v>
      </c>
      <c r="N8" s="18" t="s">
        <v>23</v>
      </c>
    </row>
    <row r="9" ht="20.1" customHeight="1" spans="1:14">
      <c r="A9" s="13">
        <v>4</v>
      </c>
      <c r="B9" s="14" t="s">
        <v>19</v>
      </c>
      <c r="C9" s="13">
        <v>501</v>
      </c>
      <c r="D9" s="15" t="s">
        <v>25</v>
      </c>
      <c r="E9" s="13" t="s">
        <v>21</v>
      </c>
      <c r="F9" s="16">
        <v>3</v>
      </c>
      <c r="G9" s="17">
        <v>224.69</v>
      </c>
      <c r="H9" s="17">
        <f t="shared" si="0"/>
        <v>32.47</v>
      </c>
      <c r="I9" s="17">
        <v>192.22</v>
      </c>
      <c r="J9" s="37">
        <f t="shared" si="1"/>
        <v>11397.9616360319</v>
      </c>
      <c r="K9" s="37">
        <f t="shared" si="2"/>
        <v>13323.3170325669</v>
      </c>
      <c r="L9" s="38">
        <v>2561008</v>
      </c>
      <c r="M9" s="39" t="s">
        <v>22</v>
      </c>
      <c r="N9" s="18" t="s">
        <v>23</v>
      </c>
    </row>
    <row r="10" ht="20.1" customHeight="1" spans="1:14">
      <c r="A10" s="13">
        <v>5</v>
      </c>
      <c r="B10" s="14" t="s">
        <v>19</v>
      </c>
      <c r="C10" s="13">
        <v>601</v>
      </c>
      <c r="D10" s="15" t="s">
        <v>26</v>
      </c>
      <c r="E10" s="13" t="s">
        <v>21</v>
      </c>
      <c r="F10" s="16">
        <v>3</v>
      </c>
      <c r="G10" s="17">
        <v>224.69</v>
      </c>
      <c r="H10" s="17">
        <f t="shared" si="0"/>
        <v>32.47</v>
      </c>
      <c r="I10" s="17">
        <v>192.22</v>
      </c>
      <c r="J10" s="37">
        <f t="shared" si="1"/>
        <v>15136.1653834172</v>
      </c>
      <c r="K10" s="37">
        <f t="shared" si="2"/>
        <v>17692.9819997919</v>
      </c>
      <c r="L10" s="38">
        <v>3400945</v>
      </c>
      <c r="M10" s="39" t="s">
        <v>22</v>
      </c>
      <c r="N10" s="18" t="s">
        <v>23</v>
      </c>
    </row>
    <row r="11" ht="20.1" customHeight="1" spans="1:14">
      <c r="A11" s="13">
        <v>6</v>
      </c>
      <c r="B11" s="14" t="s">
        <v>19</v>
      </c>
      <c r="C11" s="14">
        <v>1301</v>
      </c>
      <c r="D11" s="18" t="s">
        <v>27</v>
      </c>
      <c r="E11" s="14" t="s">
        <v>21</v>
      </c>
      <c r="F11" s="19">
        <v>3</v>
      </c>
      <c r="G11" s="20">
        <v>224.69</v>
      </c>
      <c r="H11" s="20">
        <f t="shared" si="0"/>
        <v>32.47</v>
      </c>
      <c r="I11" s="20">
        <v>192.22</v>
      </c>
      <c r="J11" s="40">
        <f t="shared" si="1"/>
        <v>11806.1284436334</v>
      </c>
      <c r="K11" s="40">
        <f t="shared" si="2"/>
        <v>13800.4317968994</v>
      </c>
      <c r="L11" s="38">
        <v>2652719</v>
      </c>
      <c r="M11" s="39" t="s">
        <v>22</v>
      </c>
      <c r="N11" s="18" t="s">
        <v>23</v>
      </c>
    </row>
    <row r="12" ht="20.1" customHeight="1" spans="1:14">
      <c r="A12" s="21" t="s">
        <v>28</v>
      </c>
      <c r="B12" s="22"/>
      <c r="C12" s="14"/>
      <c r="D12" s="14"/>
      <c r="E12" s="14"/>
      <c r="F12" s="14" t="s">
        <v>29</v>
      </c>
      <c r="G12" s="19">
        <f>SUM(G6:G11)</f>
        <v>1348.14</v>
      </c>
      <c r="H12" s="19">
        <f>SUM(H6:H11)</f>
        <v>194.82</v>
      </c>
      <c r="I12" s="19">
        <f>SUM(I6:I11)</f>
        <v>1153.32</v>
      </c>
      <c r="J12" s="19">
        <f t="shared" si="1"/>
        <v>10385.8486507336</v>
      </c>
      <c r="K12" s="19">
        <f t="shared" si="2"/>
        <v>12140.2368813512</v>
      </c>
      <c r="L12" s="41">
        <f>SUM(L6:L11)</f>
        <v>14001578</v>
      </c>
      <c r="M12" s="39"/>
      <c r="N12" s="18"/>
    </row>
    <row r="13" s="1" customFormat="1" ht="41.4" customHeight="1" spans="1:14">
      <c r="A13" s="23" t="s">
        <v>30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42"/>
    </row>
    <row r="14" s="2" customFormat="1" ht="48" customHeight="1" spans="1:14">
      <c r="A14" s="25" t="s">
        <v>31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ht="26.4" customHeight="1" spans="1:14">
      <c r="A15" s="26" t="s">
        <v>32</v>
      </c>
      <c r="B15" s="26"/>
      <c r="C15" s="26"/>
      <c r="D15" s="26"/>
      <c r="E15" s="26"/>
      <c r="F15" s="26"/>
      <c r="G15" s="26"/>
      <c r="H15" s="26"/>
      <c r="I15" s="26"/>
      <c r="J15" s="43"/>
      <c r="K15" s="26" t="s">
        <v>33</v>
      </c>
      <c r="L15" s="26"/>
      <c r="M15" s="26"/>
      <c r="N15" s="26"/>
    </row>
    <row r="16" ht="20.1" customHeight="1" spans="1:14">
      <c r="A16" s="9" t="s">
        <v>34</v>
      </c>
      <c r="B16" s="26"/>
      <c r="C16" s="26"/>
      <c r="D16" s="26"/>
      <c r="E16" s="26"/>
      <c r="F16" s="26"/>
      <c r="G16" s="26"/>
      <c r="H16" s="26"/>
      <c r="I16" s="26"/>
      <c r="J16" s="4"/>
      <c r="K16" s="26" t="s">
        <v>35</v>
      </c>
      <c r="L16" s="26"/>
      <c r="M16" s="26"/>
      <c r="N16" s="26"/>
    </row>
    <row r="17" ht="20.1" customHeight="1" spans="1:14">
      <c r="A17" s="9" t="s">
        <v>36</v>
      </c>
      <c r="B17" s="26"/>
      <c r="C17" s="26"/>
      <c r="D17" s="26"/>
      <c r="E17" s="26"/>
      <c r="F17" s="4"/>
      <c r="G17" s="4"/>
      <c r="H17" s="4"/>
      <c r="I17" s="4"/>
      <c r="J17" s="44"/>
      <c r="K17" s="4"/>
      <c r="L17" s="44"/>
      <c r="M17" s="4"/>
      <c r="N17" s="4"/>
    </row>
    <row r="18" ht="20.1" customHeight="1" spans="12:12">
      <c r="L18" s="27"/>
    </row>
    <row r="19" ht="20.1" customHeight="1" spans="12:12">
      <c r="L19" s="27"/>
    </row>
    <row r="20" ht="20.1" customHeight="1" spans="12:12">
      <c r="L20" s="27"/>
    </row>
    <row r="21" ht="20.1" customHeight="1" spans="12:12">
      <c r="L21" s="27"/>
    </row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30" customHeight="1"/>
    <row r="42" ht="27" customHeight="1"/>
    <row r="43" ht="20.1" customHeight="1"/>
    <row r="44" s="3" customFormat="1" ht="20.1" customHeight="1" spans="1:1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  <c r="M44" s="5"/>
      <c r="N44" s="5"/>
    </row>
    <row r="45" s="3" customFormat="1" ht="28.5" customHeight="1" spans="1:1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  <c r="M45" s="5"/>
      <c r="N45" s="5"/>
    </row>
    <row r="46" ht="45" customHeight="1"/>
    <row r="47" s="4" customFormat="1" spans="1:1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  <c r="M47" s="5"/>
      <c r="N47" s="5"/>
    </row>
    <row r="48" s="4" customFormat="1" spans="1:1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6"/>
      <c r="M48" s="5"/>
      <c r="N48" s="5"/>
    </row>
    <row r="49" s="4" customFormat="1" spans="1:1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6"/>
      <c r="M49" s="5"/>
      <c r="N49" s="5"/>
    </row>
  </sheetData>
  <protectedRanges>
    <protectedRange sqref="J6:J11" name="区域1_6_1_1"/>
    <protectedRange sqref="I6:I11" name="区域1_6_1_1_1"/>
  </protectedRanges>
  <autoFilter ref="A5:N18">
    <extLst/>
  </autoFilter>
  <mergeCells count="22">
    <mergeCell ref="A1:B1"/>
    <mergeCell ref="A2:N2"/>
    <mergeCell ref="A3:F3"/>
    <mergeCell ref="A12:B12"/>
    <mergeCell ref="A13:N13"/>
    <mergeCell ref="A14:N14"/>
    <mergeCell ref="K15:L15"/>
    <mergeCell ref="K16:L1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7638888888889" right="0.707638888888889" top="0.747916666666667" bottom="0.590277777777778" header="0.313888888888889" footer="0.313888888888889"/>
  <pageSetup paperSize="9" scale="60" orientation="landscape" verticalDpi="300"/>
  <headerFooter/>
  <rowBreaks count="1" manualBreakCount="1">
    <brk id="2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_6_1_1" rangeCreator="" othersAccessPermission="edit"/>
    <arrUserId title="区域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三期8栋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2006-09-13T11:21:00Z</dcterms:created>
  <cp:lastPrinted>2021-06-24T00:58:00Z</cp:lastPrinted>
  <dcterms:modified xsi:type="dcterms:W3CDTF">2024-11-29T01:14:03Z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F8BB11E9EB2E4B078DE1B98716FFA170_13</vt:lpwstr>
  </property>
  <property fmtid="{D5CDD505-2E9C-101B-9397-08002B2CF9AE}" pid="4" name="KSOReadingLayout">
    <vt:bool>true</vt:bool>
  </property>
</Properties>
</file>